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0" yWindow="105" windowWidth="12120" windowHeight="7935"/>
  </bookViews>
  <sheets>
    <sheet name="19.42_2018" sheetId="1" r:id="rId1"/>
  </sheets>
  <definedNames>
    <definedName name="A_IMPRESIÓN_IM">'19.42_2018'!$A$12:$P$28</definedName>
    <definedName name="_xlnm.Print_Area" localSheetId="0">'19.42_2018'!$A$1:$O$28</definedName>
    <definedName name="Imprimir_área_IM" localSheetId="0">'19.42_2018'!$A$12:$P$28</definedName>
  </definedNames>
  <calcPr calcId="152511"/>
</workbook>
</file>

<file path=xl/calcChain.xml><?xml version="1.0" encoding="utf-8"?>
<calcChain xmlns="http://schemas.openxmlformats.org/spreadsheetml/2006/main">
  <c r="L27" i="1" l="1"/>
  <c r="L26" i="1"/>
  <c r="L23" i="1"/>
  <c r="L22" i="1"/>
  <c r="L19" i="1"/>
  <c r="L18" i="1"/>
  <c r="M27" i="1"/>
  <c r="M26" i="1"/>
  <c r="M23" i="1"/>
  <c r="M22" i="1"/>
  <c r="M19" i="1"/>
  <c r="M18" i="1"/>
  <c r="D25" i="1"/>
  <c r="D21" i="1"/>
  <c r="D17" i="1"/>
  <c r="D15" i="1"/>
  <c r="D14" i="1"/>
  <c r="D13" i="1" l="1"/>
  <c r="O27" i="1" l="1"/>
  <c r="N27" i="1"/>
  <c r="O26" i="1"/>
  <c r="N26" i="1"/>
  <c r="O23" i="1"/>
  <c r="N23" i="1"/>
  <c r="O22" i="1"/>
  <c r="N22" i="1"/>
  <c r="O19" i="1"/>
  <c r="N19" i="1"/>
  <c r="O18" i="1"/>
  <c r="N18" i="1"/>
  <c r="M25" i="1"/>
  <c r="L25" i="1"/>
  <c r="K25" i="1"/>
  <c r="J25" i="1"/>
  <c r="I25" i="1"/>
  <c r="H25" i="1"/>
  <c r="G25" i="1"/>
  <c r="F25" i="1"/>
  <c r="E25" i="1"/>
  <c r="E13" i="1" s="1"/>
  <c r="M21" i="1"/>
  <c r="L21" i="1"/>
  <c r="K21" i="1"/>
  <c r="J21" i="1"/>
  <c r="I21" i="1"/>
  <c r="H21" i="1"/>
  <c r="G21" i="1"/>
  <c r="F21" i="1"/>
  <c r="E21" i="1"/>
  <c r="M17" i="1"/>
  <c r="L17" i="1"/>
  <c r="K17" i="1"/>
  <c r="J17" i="1"/>
  <c r="I17" i="1"/>
  <c r="H17" i="1"/>
  <c r="G17" i="1"/>
  <c r="F17" i="1"/>
  <c r="E17" i="1"/>
  <c r="C17" i="1"/>
  <c r="C13" i="1" s="1"/>
  <c r="M15" i="1"/>
  <c r="L15" i="1"/>
  <c r="K15" i="1"/>
  <c r="J15" i="1"/>
  <c r="I15" i="1"/>
  <c r="H15" i="1"/>
  <c r="G15" i="1"/>
  <c r="F15" i="1"/>
  <c r="E15" i="1"/>
  <c r="M14" i="1"/>
  <c r="L14" i="1"/>
  <c r="K14" i="1"/>
  <c r="J14" i="1"/>
  <c r="I14" i="1"/>
  <c r="H14" i="1"/>
  <c r="G14" i="1"/>
  <c r="F14" i="1"/>
  <c r="E14" i="1"/>
  <c r="C15" i="1"/>
  <c r="C14" i="1"/>
  <c r="F13" i="1" l="1"/>
  <c r="J13" i="1"/>
  <c r="N21" i="1"/>
  <c r="O21" i="1"/>
  <c r="N17" i="1"/>
  <c r="N14" i="1"/>
  <c r="O14" i="1"/>
  <c r="N15" i="1"/>
  <c r="O15" i="1"/>
  <c r="I13" i="1"/>
  <c r="M13" i="1"/>
  <c r="O17" i="1"/>
  <c r="G13" i="1"/>
  <c r="K13" i="1"/>
  <c r="O25" i="1"/>
  <c r="H13" i="1"/>
  <c r="L13" i="1"/>
  <c r="N25" i="1"/>
  <c r="O13" i="1" l="1"/>
  <c r="N13" i="1"/>
</calcChain>
</file>

<file path=xl/sharedStrings.xml><?xml version="1.0" encoding="utf-8"?>
<sst xmlns="http://schemas.openxmlformats.org/spreadsheetml/2006/main" count="230" uniqueCount="24">
  <si>
    <t>1</t>
  </si>
  <si>
    <t>3</t>
  </si>
  <si>
    <t>4</t>
  </si>
  <si>
    <t xml:space="preserve"> </t>
  </si>
  <si>
    <t xml:space="preserve">  </t>
  </si>
  <si>
    <t>Nacional</t>
  </si>
  <si>
    <t>Grupos  de  Edad</t>
  </si>
  <si>
    <t>Total Aplicado</t>
  </si>
  <si>
    <t>Grupo Blanco</t>
  </si>
  <si>
    <t>Dosis Aplicadas</t>
  </si>
  <si>
    <t>2</t>
  </si>
  <si>
    <t>Meta</t>
  </si>
  <si>
    <t>Total</t>
  </si>
  <si>
    <t>Estados</t>
  </si>
  <si>
    <t>1ra. Semana</t>
  </si>
  <si>
    <t>2a. Semana</t>
  </si>
  <si>
    <t xml:space="preserve">3a. Semana </t>
  </si>
  <si>
    <t>%</t>
  </si>
  <si>
    <t xml:space="preserve"> Grupo Blanco</t>
  </si>
  <si>
    <t>Fuente: Jefatura de Servicios de Atención Preventiva.</t>
  </si>
  <si>
    <t>7  a  9</t>
  </si>
  <si>
    <t>19.42 Dosis Aplicadas de Triple Viral en Semanas Nacionales de Vacunación 
por Grupos de Edad en la Ciudad de México y Estados</t>
  </si>
  <si>
    <t>Cd. de Méx.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</si>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</sst>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1" x14ac:knownFonts="1">
    <font>
      <sz val="10"/>
      <name val="Courier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9"/>
      <name val="Montserrat"/>
    </font>
    <font>
      <sz val="10"/>
      <name val="Montserrat"/>
    </font>
    <font>
      <sz val="12"/>
      <name val="Montserrat"/>
    </font>
    <font>
      <b/>
      <sz val="14"/>
      <name val="Montserrat"/>
    </font>
    <font>
      <sz val="14"/>
      <name val="Montserrat"/>
    </font>
    <font>
      <sz val="11"/>
      <name val="Montserrat"/>
    </font>
    <font>
      <b/>
      <sz val="11"/>
      <name val="Montserrat"/>
    </font>
    <font>
      <b/>
      <sz val="10"/>
      <name val="Montserra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Fill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quotePrefix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3" applyFont="1" applyAlignment="1"/>
    <xf numFmtId="0" fontId="9" fillId="0" borderId="0" xfId="3" applyFont="1" applyAlignment="1" applyProtection="1">
      <alignment horizontal="left"/>
    </xf>
    <xf numFmtId="3" fontId="9" fillId="0" borderId="0" xfId="0" applyNumberFormat="1" applyFont="1" applyAlignment="1" applyProtection="1">
      <alignment vertical="center"/>
    </xf>
    <xf numFmtId="43" fontId="9" fillId="0" borderId="0" xfId="1" applyFont="1" applyAlignment="1" applyProtection="1">
      <alignment vertical="center"/>
    </xf>
    <xf numFmtId="165" fontId="9" fillId="0" borderId="0" xfId="0" applyNumberFormat="1" applyFont="1" applyAlignment="1" applyProtection="1">
      <alignment vertical="center"/>
    </xf>
    <xf numFmtId="0" fontId="9" fillId="0" borderId="0" xfId="0" applyFont="1" applyAlignment="1">
      <alignment vertical="center"/>
    </xf>
    <xf numFmtId="0" fontId="9" fillId="0" borderId="0" xfId="3" applyFont="1" applyAlignment="1" applyProtection="1"/>
    <xf numFmtId="0" fontId="8" fillId="0" borderId="0" xfId="3" applyFont="1" applyAlignment="1"/>
    <xf numFmtId="0" fontId="8" fillId="0" borderId="0" xfId="3" applyFont="1"/>
    <xf numFmtId="3" fontId="8" fillId="0" borderId="0" xfId="0" applyNumberFormat="1" applyFont="1" applyAlignment="1" applyProtection="1">
      <alignment vertical="center"/>
    </xf>
    <xf numFmtId="165" fontId="8" fillId="0" borderId="0" xfId="0" applyNumberFormat="1" applyFont="1" applyAlignment="1" applyProtection="1">
      <alignment vertical="center"/>
    </xf>
    <xf numFmtId="0" fontId="8" fillId="0" borderId="0" xfId="3" applyFont="1" applyAlignment="1" applyProtection="1"/>
    <xf numFmtId="0" fontId="8" fillId="0" borderId="0" xfId="3" applyFont="1" applyAlignment="1" applyProtection="1">
      <alignment horizontal="left"/>
    </xf>
    <xf numFmtId="3" fontId="8" fillId="0" borderId="0" xfId="0" applyNumberFormat="1" applyFont="1"/>
    <xf numFmtId="0" fontId="8" fillId="0" borderId="0" xfId="0" applyFont="1"/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9" fillId="0" borderId="0" xfId="0" applyNumberFormat="1" applyFont="1" applyFill="1" applyAlignment="1" applyProtection="1">
      <alignment vertical="center"/>
    </xf>
    <xf numFmtId="0" fontId="8" fillId="0" borderId="2" xfId="3" applyFont="1" applyBorder="1" applyAlignment="1"/>
    <xf numFmtId="0" fontId="8" fillId="0" borderId="2" xfId="3" applyFont="1" applyBorder="1" applyAlignment="1" applyProtection="1">
      <alignment horizontal="left"/>
    </xf>
    <xf numFmtId="0" fontId="8" fillId="0" borderId="2" xfId="0" applyFont="1" applyBorder="1"/>
    <xf numFmtId="3" fontId="8" fillId="0" borderId="2" xfId="0" applyNumberFormat="1" applyFont="1" applyFill="1" applyBorder="1" applyAlignment="1">
      <alignment horizontal="right" vertical="center"/>
    </xf>
    <xf numFmtId="3" fontId="8" fillId="0" borderId="2" xfId="0" applyNumberFormat="1" applyFont="1" applyBorder="1" applyAlignment="1" applyProtection="1">
      <alignment vertical="center"/>
    </xf>
    <xf numFmtId="3" fontId="8" fillId="0" borderId="2" xfId="0" applyNumberFormat="1" applyFont="1" applyBorder="1" applyAlignment="1">
      <alignment vertical="center"/>
    </xf>
    <xf numFmtId="43" fontId="9" fillId="0" borderId="2" xfId="1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164" fontId="4" fillId="0" borderId="0" xfId="0" applyNumberFormat="1" applyFont="1" applyAlignment="1" applyProtection="1">
      <alignment vertical="center"/>
    </xf>
    <xf numFmtId="164" fontId="10" fillId="0" borderId="0" xfId="0" applyNumberFormat="1" applyFont="1" applyFill="1" applyAlignment="1" applyProtection="1">
      <alignment horizontal="center" vertical="center"/>
    </xf>
    <xf numFmtId="164" fontId="10" fillId="0" borderId="0" xfId="0" applyNumberFormat="1" applyFont="1" applyAlignment="1" applyProtection="1">
      <alignment vertical="center"/>
    </xf>
    <xf numFmtId="165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1164167</xdr:colOff>
      <xdr:row>0</xdr:row>
      <xdr:rowOff>31755</xdr:rowOff>
    </xdr:from>
    <xdr:to>
      <xdr:col>15</xdr:col>
      <xdr:colOff>45939</xdr:colOff>
      <xdr:row>3</xdr:row>
      <xdr:rowOff>158750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90084" y="31755"/>
          <a:ext cx="2406022" cy="698495"/>
        </a:xfrm>
        <a:prstGeom prst="rect">
          <a:avLst/>
        </a:prstGeom>
      </xdr:spPr>
    </xdr:pic>
    <xdr:clientData/>
  </xdr:twoCellAnchor>
  <xdr:twoCellAnchor editAs="oneCell">
    <xdr:from>
      <xdr:col>0</xdr:col>
      <xdr:colOff>31749</xdr:colOff>
      <xdr:row>0</xdr:row>
      <xdr:rowOff>31755</xdr:rowOff>
    </xdr:from>
    <xdr:to>
      <xdr:col>3</xdr:col>
      <xdr:colOff>728926</xdr:colOff>
      <xdr:row>3</xdr:row>
      <xdr:rowOff>179917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" y="31755"/>
          <a:ext cx="2750344" cy="7196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R758"/>
  <sheetViews>
    <sheetView showGridLines="0" tabSelected="1" zoomScale="90" zoomScaleNormal="90" zoomScaleSheetLayoutView="70" workbookViewId="0">
      <selection activeCell="A8" sqref="A8:O8"/>
    </sheetView>
  </sheetViews>
  <sheetFormatPr baseColWidth="10" defaultColWidth="5.25" defaultRowHeight="15" x14ac:dyDescent="0.15"/>
  <cols>
    <col min="1" max="1" width="16.25" style="7" customWidth="1"/>
    <col min="2" max="2" width="10.625" style="7" customWidth="1"/>
    <col min="3" max="3" width="15.375" style="7" hidden="1" customWidth="1"/>
    <col min="4" max="15" width="15.375" style="7" customWidth="1"/>
    <col min="16" max="16" width="2.625" style="7" customWidth="1"/>
    <col min="17" max="18" width="5.25" style="7"/>
    <col min="19" max="19" width="9.75" style="7" bestFit="1" customWidth="1"/>
    <col min="20" max="23" width="5.25" style="7"/>
    <col min="24" max="24" width="5.625" style="7" bestFit="1" customWidth="1"/>
    <col min="25" max="16384" width="5.25" style="7"/>
  </cols>
  <sheetData>
    <row r="1" spans="1:18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 s="2" customFormat="1" ht="1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8" s="2" customFormat="1" ht="1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8" s="2" customFormat="1" ht="1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8" s="2" customFormat="1" ht="15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8" s="2" customFormat="1" ht="17.25" customHeight="1" x14ac:dyDescent="0.35">
      <c r="A6" s="4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5"/>
      <c r="Q6" s="5"/>
      <c r="R6" s="5"/>
    </row>
    <row r="7" spans="1:18" ht="15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8" s="10" customFormat="1" ht="38.25" customHeight="1" x14ac:dyDescent="0.15">
      <c r="A8" s="8" t="s">
        <v>21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9"/>
    </row>
    <row r="9" spans="1:18" s="10" customFormat="1" ht="15" customHeight="1" x14ac:dyDescent="0.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9"/>
    </row>
    <row r="10" spans="1:18" s="57" customFormat="1" ht="27" customHeight="1" x14ac:dyDescent="0.15">
      <c r="A10" s="12" t="s">
        <v>5</v>
      </c>
      <c r="B10" s="12"/>
      <c r="C10" s="13" t="s">
        <v>6</v>
      </c>
      <c r="D10" s="14"/>
      <c r="E10" s="14"/>
      <c r="F10" s="14"/>
      <c r="G10" s="14"/>
      <c r="H10" s="14"/>
      <c r="I10" s="14"/>
      <c r="J10" s="15"/>
      <c r="K10" s="16" t="s">
        <v>11</v>
      </c>
      <c r="L10" s="17" t="s">
        <v>7</v>
      </c>
      <c r="M10" s="17" t="s">
        <v>8</v>
      </c>
      <c r="N10" s="18" t="s">
        <v>17</v>
      </c>
      <c r="O10" s="19"/>
    </row>
    <row r="11" spans="1:18" s="57" customFormat="1" ht="36.75" customHeight="1" x14ac:dyDescent="0.15">
      <c r="A11" s="12"/>
      <c r="B11" s="12"/>
      <c r="C11" s="20" t="s">
        <v>0</v>
      </c>
      <c r="D11" s="20">
        <v>1</v>
      </c>
      <c r="E11" s="20" t="s">
        <v>10</v>
      </c>
      <c r="F11" s="20" t="s">
        <v>1</v>
      </c>
      <c r="G11" s="20" t="s">
        <v>2</v>
      </c>
      <c r="H11" s="20">
        <v>5</v>
      </c>
      <c r="I11" s="20">
        <v>6</v>
      </c>
      <c r="J11" s="21" t="s">
        <v>20</v>
      </c>
      <c r="K11" s="22"/>
      <c r="L11" s="17"/>
      <c r="M11" s="17"/>
      <c r="N11" s="23" t="s">
        <v>9</v>
      </c>
      <c r="O11" s="23" t="s">
        <v>18</v>
      </c>
    </row>
    <row r="12" spans="1:18" s="24" customFormat="1" ht="16.5" customHeight="1" x14ac:dyDescent="0.15"/>
    <row r="13" spans="1:18" s="30" customFormat="1" ht="16.5" customHeight="1" x14ac:dyDescent="0.35">
      <c r="A13" s="25"/>
      <c r="B13" s="26" t="s">
        <v>12</v>
      </c>
      <c r="C13" s="27">
        <f>SUM(C17,C21,C25)</f>
        <v>5450</v>
      </c>
      <c r="D13" s="27">
        <f t="shared" ref="D13:M13" si="0">SUM(D17,D21,D25)</f>
        <v>9456</v>
      </c>
      <c r="E13" s="27">
        <f t="shared" si="0"/>
        <v>296</v>
      </c>
      <c r="F13" s="27">
        <f t="shared" si="0"/>
        <v>35</v>
      </c>
      <c r="G13" s="27">
        <f t="shared" si="0"/>
        <v>113</v>
      </c>
      <c r="H13" s="27">
        <f t="shared" si="0"/>
        <v>34</v>
      </c>
      <c r="I13" s="27">
        <f t="shared" si="0"/>
        <v>35654</v>
      </c>
      <c r="J13" s="27">
        <f t="shared" si="0"/>
        <v>891</v>
      </c>
      <c r="K13" s="27">
        <f t="shared" si="0"/>
        <v>62371</v>
      </c>
      <c r="L13" s="27">
        <f t="shared" si="0"/>
        <v>46479</v>
      </c>
      <c r="M13" s="27">
        <f t="shared" si="0"/>
        <v>46479</v>
      </c>
      <c r="N13" s="28">
        <f>SUM(L13*100/K13)</f>
        <v>74.520209712847318</v>
      </c>
      <c r="O13" s="28">
        <f>SUM(M13*100/K13)</f>
        <v>74.520209712847318</v>
      </c>
      <c r="P13" s="29"/>
    </row>
    <row r="14" spans="1:18" s="30" customFormat="1" ht="16.5" customHeight="1" x14ac:dyDescent="0.35">
      <c r="A14" s="31" t="s">
        <v>12</v>
      </c>
      <c r="B14" s="26" t="s">
        <v>13</v>
      </c>
      <c r="C14" s="27">
        <f t="shared" ref="C14:M15" si="1">SUM(C18,C22,C26)</f>
        <v>16444</v>
      </c>
      <c r="D14" s="27">
        <f t="shared" si="1"/>
        <v>9094</v>
      </c>
      <c r="E14" s="27">
        <f t="shared" si="1"/>
        <v>279</v>
      </c>
      <c r="F14" s="27">
        <f t="shared" si="1"/>
        <v>35</v>
      </c>
      <c r="G14" s="27">
        <f t="shared" si="1"/>
        <v>112</v>
      </c>
      <c r="H14" s="27">
        <f t="shared" si="1"/>
        <v>34</v>
      </c>
      <c r="I14" s="27">
        <f t="shared" si="1"/>
        <v>34539</v>
      </c>
      <c r="J14" s="27">
        <f t="shared" si="1"/>
        <v>781</v>
      </c>
      <c r="K14" s="27">
        <f t="shared" si="1"/>
        <v>59722</v>
      </c>
      <c r="L14" s="27">
        <f t="shared" si="1"/>
        <v>44874</v>
      </c>
      <c r="M14" s="27">
        <f t="shared" si="1"/>
        <v>44874</v>
      </c>
      <c r="N14" s="28">
        <f t="shared" ref="N14:N15" si="2">SUM(L14*100/K14)</f>
        <v>75.138140048893206</v>
      </c>
      <c r="O14" s="28">
        <f t="shared" ref="O14:O15" si="3">SUM(M14*100/K14)</f>
        <v>75.138140048893206</v>
      </c>
      <c r="P14" s="29"/>
    </row>
    <row r="15" spans="1:18" s="30" customFormat="1" ht="16.5" customHeight="1" x14ac:dyDescent="0.35">
      <c r="A15" s="25"/>
      <c r="B15" s="26" t="s">
        <v>22</v>
      </c>
      <c r="C15" s="27">
        <f t="shared" si="1"/>
        <v>1266</v>
      </c>
      <c r="D15" s="27">
        <f t="shared" si="1"/>
        <v>362</v>
      </c>
      <c r="E15" s="27">
        <f t="shared" si="1"/>
        <v>17</v>
      </c>
      <c r="F15" s="27">
        <f t="shared" si="1"/>
        <v>0</v>
      </c>
      <c r="G15" s="27">
        <f t="shared" si="1"/>
        <v>1</v>
      </c>
      <c r="H15" s="27">
        <f t="shared" si="1"/>
        <v>0</v>
      </c>
      <c r="I15" s="27">
        <f t="shared" si="1"/>
        <v>1115</v>
      </c>
      <c r="J15" s="27">
        <f t="shared" si="1"/>
        <v>110</v>
      </c>
      <c r="K15" s="27">
        <f t="shared" si="1"/>
        <v>2649</v>
      </c>
      <c r="L15" s="27">
        <f t="shared" si="1"/>
        <v>1605</v>
      </c>
      <c r="M15" s="27">
        <f t="shared" si="1"/>
        <v>1605</v>
      </c>
      <c r="N15" s="28">
        <f t="shared" si="2"/>
        <v>60.588901472253681</v>
      </c>
      <c r="O15" s="28">
        <f t="shared" si="3"/>
        <v>60.588901472253681</v>
      </c>
      <c r="P15" s="29"/>
    </row>
    <row r="16" spans="1:18" s="24" customFormat="1" ht="16.5" customHeight="1" x14ac:dyDescent="0.35">
      <c r="A16" s="32"/>
      <c r="B16" s="33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28"/>
      <c r="O16" s="28"/>
      <c r="P16" s="35"/>
    </row>
    <row r="17" spans="1:16" s="24" customFormat="1" ht="16.5" customHeight="1" x14ac:dyDescent="0.35">
      <c r="A17" s="25"/>
      <c r="B17" s="26" t="s">
        <v>12</v>
      </c>
      <c r="C17" s="27">
        <f>SUM(C18:C19)</f>
        <v>5450</v>
      </c>
      <c r="D17" s="27">
        <f t="shared" ref="D17:M17" si="4">SUM(D18:D19)</f>
        <v>1968</v>
      </c>
      <c r="E17" s="27">
        <f t="shared" si="4"/>
        <v>40</v>
      </c>
      <c r="F17" s="27">
        <f t="shared" si="4"/>
        <v>5</v>
      </c>
      <c r="G17" s="27">
        <f t="shared" si="4"/>
        <v>0</v>
      </c>
      <c r="H17" s="27">
        <f t="shared" si="4"/>
        <v>5</v>
      </c>
      <c r="I17" s="27">
        <f t="shared" si="4"/>
        <v>872</v>
      </c>
      <c r="J17" s="27">
        <f t="shared" si="4"/>
        <v>10</v>
      </c>
      <c r="K17" s="27">
        <f t="shared" si="4"/>
        <v>8829</v>
      </c>
      <c r="L17" s="27">
        <f t="shared" si="4"/>
        <v>2900</v>
      </c>
      <c r="M17" s="27">
        <f t="shared" si="4"/>
        <v>2900</v>
      </c>
      <c r="N17" s="28">
        <f t="shared" ref="N17:N19" si="5">SUM(L17*100/K17)</f>
        <v>32.846301959451807</v>
      </c>
      <c r="O17" s="28">
        <f t="shared" ref="O17:O19" si="6">SUM(M17*100/K17)</f>
        <v>32.846301959451807</v>
      </c>
      <c r="P17" s="35"/>
    </row>
    <row r="18" spans="1:16" s="24" customFormat="1" ht="16.5" customHeight="1" x14ac:dyDescent="0.35">
      <c r="A18" s="36" t="s">
        <v>14</v>
      </c>
      <c r="B18" s="37" t="s">
        <v>13</v>
      </c>
      <c r="C18" s="38">
        <v>5001</v>
      </c>
      <c r="D18" s="39">
        <v>1960</v>
      </c>
      <c r="E18" s="39">
        <v>40</v>
      </c>
      <c r="F18" s="39">
        <v>5</v>
      </c>
      <c r="G18" s="39">
        <v>0</v>
      </c>
      <c r="H18" s="39">
        <v>5</v>
      </c>
      <c r="I18" s="39">
        <v>869</v>
      </c>
      <c r="J18" s="39">
        <v>10</v>
      </c>
      <c r="K18" s="40">
        <v>7825</v>
      </c>
      <c r="L18" s="34">
        <f>SUM(D18:J18)</f>
        <v>2889</v>
      </c>
      <c r="M18" s="41">
        <f>SUM(D18:J18)</f>
        <v>2889</v>
      </c>
      <c r="N18" s="28">
        <f t="shared" si="5"/>
        <v>36.920127795527158</v>
      </c>
      <c r="O18" s="28">
        <f t="shared" si="6"/>
        <v>36.920127795527158</v>
      </c>
      <c r="P18" s="35"/>
    </row>
    <row r="19" spans="1:16" s="24" customFormat="1" ht="16.5" customHeight="1" x14ac:dyDescent="0.35">
      <c r="A19" s="32"/>
      <c r="B19" s="37" t="s">
        <v>22</v>
      </c>
      <c r="C19" s="39">
        <v>449</v>
      </c>
      <c r="D19" s="39">
        <v>8</v>
      </c>
      <c r="E19" s="39">
        <v>0</v>
      </c>
      <c r="F19" s="39">
        <v>0</v>
      </c>
      <c r="G19" s="39">
        <v>0</v>
      </c>
      <c r="H19" s="39">
        <v>0</v>
      </c>
      <c r="I19" s="39">
        <v>3</v>
      </c>
      <c r="J19" s="39">
        <v>0</v>
      </c>
      <c r="K19" s="38">
        <v>1004</v>
      </c>
      <c r="L19" s="34">
        <f>SUM(D19:J19)</f>
        <v>11</v>
      </c>
      <c r="M19" s="41">
        <f>SUM(D19:J19)</f>
        <v>11</v>
      </c>
      <c r="N19" s="28">
        <f t="shared" si="5"/>
        <v>1.095617529880478</v>
      </c>
      <c r="O19" s="28">
        <f t="shared" si="6"/>
        <v>1.095617529880478</v>
      </c>
      <c r="P19" s="35"/>
    </row>
    <row r="20" spans="1:16" s="24" customFormat="1" ht="16.5" customHeight="1" x14ac:dyDescent="0.35">
      <c r="A20" s="32"/>
      <c r="B20" s="33"/>
      <c r="C20" s="41"/>
      <c r="D20" s="41"/>
      <c r="E20" s="41"/>
      <c r="F20" s="41"/>
      <c r="G20" s="41"/>
      <c r="H20" s="41"/>
      <c r="I20" s="41"/>
      <c r="J20" s="41"/>
      <c r="K20" s="42"/>
      <c r="L20" s="27"/>
      <c r="M20" s="27"/>
      <c r="N20" s="28"/>
      <c r="O20" s="28"/>
      <c r="P20" s="35"/>
    </row>
    <row r="21" spans="1:16" s="24" customFormat="1" ht="16.5" customHeight="1" x14ac:dyDescent="0.35">
      <c r="A21" s="25"/>
      <c r="B21" s="26" t="s">
        <v>12</v>
      </c>
      <c r="C21" s="27"/>
      <c r="D21" s="27">
        <f>SUM(D22:D23)</f>
        <v>76</v>
      </c>
      <c r="E21" s="27">
        <f>SUM(E22:E23)</f>
        <v>21</v>
      </c>
      <c r="F21" s="27">
        <f t="shared" ref="F21:M21" si="7">SUM(F22:F23)</f>
        <v>8</v>
      </c>
      <c r="G21" s="27">
        <f t="shared" si="7"/>
        <v>1</v>
      </c>
      <c r="H21" s="27">
        <f t="shared" si="7"/>
        <v>0</v>
      </c>
      <c r="I21" s="27">
        <f t="shared" si="7"/>
        <v>61</v>
      </c>
      <c r="J21" s="27">
        <f t="shared" si="7"/>
        <v>31</v>
      </c>
      <c r="K21" s="27">
        <f t="shared" si="7"/>
        <v>9167</v>
      </c>
      <c r="L21" s="27">
        <f t="shared" si="7"/>
        <v>198</v>
      </c>
      <c r="M21" s="27">
        <f t="shared" si="7"/>
        <v>198</v>
      </c>
      <c r="N21" s="28">
        <f t="shared" ref="N21:N23" si="8">SUM(L21*100/K21)</f>
        <v>2.1599214574015488</v>
      </c>
      <c r="O21" s="28">
        <f t="shared" ref="O21:O23" si="9">SUM(M21*100/K21)</f>
        <v>2.1599214574015488</v>
      </c>
      <c r="P21" s="35"/>
    </row>
    <row r="22" spans="1:16" s="24" customFormat="1" ht="16.5" customHeight="1" x14ac:dyDescent="0.35">
      <c r="A22" s="36" t="s">
        <v>15</v>
      </c>
      <c r="B22" s="37" t="s">
        <v>13</v>
      </c>
      <c r="C22" s="38">
        <v>4309</v>
      </c>
      <c r="D22" s="39">
        <v>76</v>
      </c>
      <c r="E22" s="39">
        <v>21</v>
      </c>
      <c r="F22" s="39">
        <v>8</v>
      </c>
      <c r="G22" s="39">
        <v>1</v>
      </c>
      <c r="H22" s="39">
        <v>0</v>
      </c>
      <c r="I22" s="39">
        <v>61</v>
      </c>
      <c r="J22" s="39">
        <v>31</v>
      </c>
      <c r="K22" s="38">
        <v>9053</v>
      </c>
      <c r="L22" s="34">
        <f t="shared" ref="L22:L23" si="10">SUM(D22:J22)</f>
        <v>198</v>
      </c>
      <c r="M22" s="41">
        <f t="shared" ref="M22:M23" si="11">SUM(D22:J22)</f>
        <v>198</v>
      </c>
      <c r="N22" s="28">
        <f t="shared" si="8"/>
        <v>2.187120291616039</v>
      </c>
      <c r="O22" s="28">
        <f t="shared" si="9"/>
        <v>2.187120291616039</v>
      </c>
      <c r="P22" s="35"/>
    </row>
    <row r="23" spans="1:16" s="24" customFormat="1" ht="16.5" customHeight="1" x14ac:dyDescent="0.35">
      <c r="A23" s="32"/>
      <c r="B23" s="37" t="s">
        <v>22</v>
      </c>
      <c r="C23" s="39">
        <v>373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8">
        <v>114</v>
      </c>
      <c r="L23" s="34">
        <f t="shared" si="10"/>
        <v>0</v>
      </c>
      <c r="M23" s="41">
        <f t="shared" si="11"/>
        <v>0</v>
      </c>
      <c r="N23" s="28">
        <f t="shared" si="8"/>
        <v>0</v>
      </c>
      <c r="O23" s="28">
        <f t="shared" si="9"/>
        <v>0</v>
      </c>
      <c r="P23" s="35"/>
    </row>
    <row r="24" spans="1:16" s="24" customFormat="1" ht="16.5" customHeight="1" x14ac:dyDescent="0.35">
      <c r="A24" s="32"/>
      <c r="B24" s="33"/>
      <c r="C24" s="34"/>
      <c r="D24" s="34"/>
      <c r="E24" s="34"/>
      <c r="F24" s="34"/>
      <c r="G24" s="34"/>
      <c r="H24" s="34"/>
      <c r="I24" s="34"/>
      <c r="J24" s="34"/>
      <c r="K24" s="43"/>
      <c r="L24" s="27"/>
      <c r="M24" s="27"/>
      <c r="N24" s="28"/>
      <c r="O24" s="28"/>
      <c r="P24" s="35"/>
    </row>
    <row r="25" spans="1:16" s="24" customFormat="1" ht="16.5" customHeight="1" x14ac:dyDescent="0.35">
      <c r="A25" s="25"/>
      <c r="B25" s="26" t="s">
        <v>12</v>
      </c>
      <c r="C25" s="27"/>
      <c r="D25" s="27">
        <f>SUM(D26:D27)</f>
        <v>7412</v>
      </c>
      <c r="E25" s="27">
        <f>SUM(E26:E27)</f>
        <v>235</v>
      </c>
      <c r="F25" s="27">
        <f t="shared" ref="F25:M25" si="12">SUM(F26:F27)</f>
        <v>22</v>
      </c>
      <c r="G25" s="27">
        <f t="shared" si="12"/>
        <v>112</v>
      </c>
      <c r="H25" s="27">
        <f t="shared" si="12"/>
        <v>29</v>
      </c>
      <c r="I25" s="27">
        <f t="shared" si="12"/>
        <v>34721</v>
      </c>
      <c r="J25" s="27">
        <f t="shared" si="12"/>
        <v>850</v>
      </c>
      <c r="K25" s="27">
        <f t="shared" si="12"/>
        <v>44375</v>
      </c>
      <c r="L25" s="27">
        <f t="shared" si="12"/>
        <v>43381</v>
      </c>
      <c r="M25" s="27">
        <f t="shared" si="12"/>
        <v>43381</v>
      </c>
      <c r="N25" s="28">
        <f t="shared" ref="N25:N27" si="13">SUM(L25*100/K25)</f>
        <v>97.76</v>
      </c>
      <c r="O25" s="28">
        <f t="shared" ref="O25:O27" si="14">SUM(M25*100/K25)</f>
        <v>97.76</v>
      </c>
      <c r="P25" s="29"/>
    </row>
    <row r="26" spans="1:16" s="24" customFormat="1" ht="16.5" customHeight="1" x14ac:dyDescent="0.35">
      <c r="A26" s="36" t="s">
        <v>16</v>
      </c>
      <c r="B26" s="37" t="s">
        <v>13</v>
      </c>
      <c r="C26" s="38">
        <v>7134</v>
      </c>
      <c r="D26" s="39">
        <v>7058</v>
      </c>
      <c r="E26" s="39">
        <v>218</v>
      </c>
      <c r="F26" s="39">
        <v>22</v>
      </c>
      <c r="G26" s="39">
        <v>111</v>
      </c>
      <c r="H26" s="39">
        <v>29</v>
      </c>
      <c r="I26" s="39">
        <v>33609</v>
      </c>
      <c r="J26" s="39">
        <v>740</v>
      </c>
      <c r="K26" s="38">
        <v>42844</v>
      </c>
      <c r="L26" s="34">
        <f t="shared" ref="L26:L27" si="15">SUM(D26:J26)</f>
        <v>41787</v>
      </c>
      <c r="M26" s="41">
        <f t="shared" ref="M26:M27" si="16">SUM(D26:J26)</f>
        <v>41787</v>
      </c>
      <c r="N26" s="28">
        <f t="shared" si="13"/>
        <v>97.532910092428338</v>
      </c>
      <c r="O26" s="28">
        <f t="shared" si="14"/>
        <v>97.532910092428338</v>
      </c>
      <c r="P26" s="35"/>
    </row>
    <row r="27" spans="1:16" s="24" customFormat="1" ht="16.5" customHeight="1" x14ac:dyDescent="0.35">
      <c r="A27" s="44"/>
      <c r="B27" s="45" t="s">
        <v>22</v>
      </c>
      <c r="C27" s="46">
        <v>444</v>
      </c>
      <c r="D27" s="46">
        <v>354</v>
      </c>
      <c r="E27" s="46">
        <v>17</v>
      </c>
      <c r="F27" s="46">
        <v>0</v>
      </c>
      <c r="G27" s="46">
        <v>1</v>
      </c>
      <c r="H27" s="46">
        <v>0</v>
      </c>
      <c r="I27" s="46">
        <v>1112</v>
      </c>
      <c r="J27" s="46">
        <v>110</v>
      </c>
      <c r="K27" s="47">
        <v>1531</v>
      </c>
      <c r="L27" s="48">
        <f t="shared" si="15"/>
        <v>1594</v>
      </c>
      <c r="M27" s="49">
        <f t="shared" si="16"/>
        <v>1594</v>
      </c>
      <c r="N27" s="50">
        <f t="shared" si="13"/>
        <v>104.11495754408882</v>
      </c>
      <c r="O27" s="50">
        <f t="shared" si="14"/>
        <v>104.11495754408882</v>
      </c>
      <c r="P27" s="35"/>
    </row>
    <row r="28" spans="1:16" ht="15" customHeight="1" x14ac:dyDescent="0.3">
      <c r="A28" s="2" t="s">
        <v>19</v>
      </c>
      <c r="B28" s="51"/>
      <c r="C28" s="52"/>
      <c r="D28" s="52"/>
      <c r="E28" s="52"/>
      <c r="F28" s="52"/>
      <c r="G28" s="52"/>
      <c r="H28" s="52"/>
      <c r="I28" s="52"/>
      <c r="J28" s="52"/>
      <c r="K28" s="53"/>
      <c r="L28" s="54"/>
      <c r="M28" s="54"/>
      <c r="N28" s="55"/>
      <c r="O28" s="55"/>
      <c r="P28" s="55"/>
    </row>
    <row r="30" spans="1:16" x14ac:dyDescent="0.15">
      <c r="C30" s="56"/>
      <c r="D30" s="56"/>
      <c r="E30" s="56"/>
      <c r="F30" s="56"/>
      <c r="G30" s="56"/>
      <c r="H30" s="56"/>
      <c r="I30" s="56"/>
      <c r="J30" s="56"/>
      <c r="L30" s="51"/>
    </row>
    <row r="67" spans="12:12" x14ac:dyDescent="0.15">
      <c r="L67" s="51" t="s">
        <v>3</v>
      </c>
    </row>
    <row r="68" spans="12:12" x14ac:dyDescent="0.15">
      <c r="L68" s="51" t="s">
        <v>3</v>
      </c>
    </row>
    <row r="69" spans="12:12" x14ac:dyDescent="0.15">
      <c r="L69" s="51" t="s">
        <v>3</v>
      </c>
    </row>
    <row r="70" spans="12:12" x14ac:dyDescent="0.15">
      <c r="L70" s="51" t="s">
        <v>3</v>
      </c>
    </row>
    <row r="71" spans="12:12" x14ac:dyDescent="0.15">
      <c r="L71" s="51" t="s">
        <v>3</v>
      </c>
    </row>
    <row r="72" spans="12:12" x14ac:dyDescent="0.15">
      <c r="L72" s="51" t="s">
        <v>3</v>
      </c>
    </row>
    <row r="73" spans="12:12" x14ac:dyDescent="0.15">
      <c r="L73" s="51" t="s">
        <v>3</v>
      </c>
    </row>
    <row r="74" spans="12:12" x14ac:dyDescent="0.15">
      <c r="L74" s="51" t="s">
        <v>3</v>
      </c>
    </row>
    <row r="75" spans="12:12" x14ac:dyDescent="0.15">
      <c r="L75" s="51" t="s">
        <v>3</v>
      </c>
    </row>
    <row r="76" spans="12:12" x14ac:dyDescent="0.15">
      <c r="L76" s="51" t="s">
        <v>3</v>
      </c>
    </row>
    <row r="77" spans="12:12" x14ac:dyDescent="0.15">
      <c r="L77" s="51" t="s">
        <v>3</v>
      </c>
    </row>
    <row r="78" spans="12:12" x14ac:dyDescent="0.15">
      <c r="L78" s="51" t="s">
        <v>3</v>
      </c>
    </row>
    <row r="79" spans="12:12" x14ac:dyDescent="0.15">
      <c r="L79" s="51" t="s">
        <v>3</v>
      </c>
    </row>
    <row r="80" spans="12:12" x14ac:dyDescent="0.15">
      <c r="L80" s="51" t="s">
        <v>3</v>
      </c>
    </row>
    <row r="81" spans="12:12" x14ac:dyDescent="0.15">
      <c r="L81" s="51" t="s">
        <v>3</v>
      </c>
    </row>
    <row r="82" spans="12:12" x14ac:dyDescent="0.15">
      <c r="L82" s="51" t="s">
        <v>3</v>
      </c>
    </row>
    <row r="83" spans="12:12" x14ac:dyDescent="0.15">
      <c r="L83" s="51" t="s">
        <v>3</v>
      </c>
    </row>
    <row r="84" spans="12:12" x14ac:dyDescent="0.15">
      <c r="L84" s="51" t="s">
        <v>3</v>
      </c>
    </row>
    <row r="85" spans="12:12" x14ac:dyDescent="0.15">
      <c r="L85" s="51" t="s">
        <v>3</v>
      </c>
    </row>
    <row r="86" spans="12:12" x14ac:dyDescent="0.15">
      <c r="L86" s="51" t="s">
        <v>3</v>
      </c>
    </row>
    <row r="87" spans="12:12" x14ac:dyDescent="0.15">
      <c r="L87" s="51" t="s">
        <v>3</v>
      </c>
    </row>
    <row r="88" spans="12:12" x14ac:dyDescent="0.15">
      <c r="L88" s="51" t="s">
        <v>3</v>
      </c>
    </row>
    <row r="89" spans="12:12" x14ac:dyDescent="0.15">
      <c r="L89" s="51" t="s">
        <v>3</v>
      </c>
    </row>
    <row r="90" spans="12:12" x14ac:dyDescent="0.15">
      <c r="L90" s="51" t="s">
        <v>3</v>
      </c>
    </row>
    <row r="91" spans="12:12" x14ac:dyDescent="0.15">
      <c r="L91" s="51" t="s">
        <v>3</v>
      </c>
    </row>
    <row r="92" spans="12:12" x14ac:dyDescent="0.15">
      <c r="L92" s="51" t="s">
        <v>3</v>
      </c>
    </row>
    <row r="93" spans="12:12" x14ac:dyDescent="0.15">
      <c r="L93" s="51" t="s">
        <v>3</v>
      </c>
    </row>
    <row r="94" spans="12:12" x14ac:dyDescent="0.15">
      <c r="L94" s="51" t="s">
        <v>3</v>
      </c>
    </row>
    <row r="95" spans="12:12" x14ac:dyDescent="0.15">
      <c r="L95" s="51" t="s">
        <v>3</v>
      </c>
    </row>
    <row r="96" spans="12:12" x14ac:dyDescent="0.15">
      <c r="L96" s="51" t="s">
        <v>3</v>
      </c>
    </row>
    <row r="97" spans="12:12" x14ac:dyDescent="0.15">
      <c r="L97" s="51" t="s">
        <v>3</v>
      </c>
    </row>
    <row r="98" spans="12:12" x14ac:dyDescent="0.15">
      <c r="L98" s="51" t="s">
        <v>3</v>
      </c>
    </row>
    <row r="99" spans="12:12" x14ac:dyDescent="0.15">
      <c r="L99" s="51" t="s">
        <v>3</v>
      </c>
    </row>
    <row r="100" spans="12:12" x14ac:dyDescent="0.15">
      <c r="L100" s="51" t="s">
        <v>3</v>
      </c>
    </row>
    <row r="101" spans="12:12" x14ac:dyDescent="0.15">
      <c r="L101" s="51" t="s">
        <v>3</v>
      </c>
    </row>
    <row r="102" spans="12:12" x14ac:dyDescent="0.15">
      <c r="L102" s="51" t="s">
        <v>3</v>
      </c>
    </row>
    <row r="103" spans="12:12" x14ac:dyDescent="0.15">
      <c r="L103" s="51" t="s">
        <v>3</v>
      </c>
    </row>
    <row r="104" spans="12:12" x14ac:dyDescent="0.15">
      <c r="L104" s="51" t="s">
        <v>3</v>
      </c>
    </row>
    <row r="105" spans="12:12" x14ac:dyDescent="0.15">
      <c r="L105" s="51" t="s">
        <v>3</v>
      </c>
    </row>
    <row r="106" spans="12:12" x14ac:dyDescent="0.15">
      <c r="L106" s="51" t="s">
        <v>3</v>
      </c>
    </row>
    <row r="107" spans="12:12" x14ac:dyDescent="0.15">
      <c r="L107" s="51" t="s">
        <v>3</v>
      </c>
    </row>
    <row r="108" spans="12:12" x14ac:dyDescent="0.15">
      <c r="L108" s="51" t="s">
        <v>3</v>
      </c>
    </row>
    <row r="121" spans="12:12" x14ac:dyDescent="0.15">
      <c r="L121" s="51" t="s">
        <v>3</v>
      </c>
    </row>
    <row r="122" spans="12:12" x14ac:dyDescent="0.15">
      <c r="L122" s="51" t="s">
        <v>3</v>
      </c>
    </row>
    <row r="123" spans="12:12" x14ac:dyDescent="0.15">
      <c r="L123" s="51" t="s">
        <v>3</v>
      </c>
    </row>
    <row r="124" spans="12:12" x14ac:dyDescent="0.15">
      <c r="L124" s="51" t="s">
        <v>3</v>
      </c>
    </row>
    <row r="125" spans="12:12" x14ac:dyDescent="0.15">
      <c r="L125" s="51" t="s">
        <v>3</v>
      </c>
    </row>
    <row r="126" spans="12:12" x14ac:dyDescent="0.15">
      <c r="L126" s="51" t="s">
        <v>3</v>
      </c>
    </row>
    <row r="127" spans="12:12" x14ac:dyDescent="0.15">
      <c r="L127" s="51" t="s">
        <v>3</v>
      </c>
    </row>
    <row r="128" spans="12:12" x14ac:dyDescent="0.15">
      <c r="L128" s="51" t="s">
        <v>3</v>
      </c>
    </row>
    <row r="129" spans="12:12" x14ac:dyDescent="0.15">
      <c r="L129" s="51" t="s">
        <v>3</v>
      </c>
    </row>
    <row r="130" spans="12:12" x14ac:dyDescent="0.15">
      <c r="L130" s="51" t="s">
        <v>3</v>
      </c>
    </row>
    <row r="131" spans="12:12" x14ac:dyDescent="0.15">
      <c r="L131" s="51" t="s">
        <v>3</v>
      </c>
    </row>
    <row r="132" spans="12:12" x14ac:dyDescent="0.15">
      <c r="L132" s="51" t="s">
        <v>3</v>
      </c>
    </row>
    <row r="133" spans="12:12" x14ac:dyDescent="0.15">
      <c r="L133" s="51" t="s">
        <v>3</v>
      </c>
    </row>
    <row r="134" spans="12:12" x14ac:dyDescent="0.15">
      <c r="L134" s="51" t="s">
        <v>3</v>
      </c>
    </row>
    <row r="135" spans="12:12" x14ac:dyDescent="0.15">
      <c r="L135" s="51" t="s">
        <v>3</v>
      </c>
    </row>
    <row r="136" spans="12:12" x14ac:dyDescent="0.15">
      <c r="L136" s="51" t="s">
        <v>3</v>
      </c>
    </row>
    <row r="137" spans="12:12" x14ac:dyDescent="0.15">
      <c r="L137" s="51" t="s">
        <v>3</v>
      </c>
    </row>
    <row r="138" spans="12:12" x14ac:dyDescent="0.15">
      <c r="L138" s="51" t="s">
        <v>3</v>
      </c>
    </row>
    <row r="139" spans="12:12" x14ac:dyDescent="0.15">
      <c r="L139" s="51" t="s">
        <v>3</v>
      </c>
    </row>
    <row r="140" spans="12:12" x14ac:dyDescent="0.15">
      <c r="L140" s="51" t="s">
        <v>3</v>
      </c>
    </row>
    <row r="141" spans="12:12" x14ac:dyDescent="0.15">
      <c r="L141" s="51" t="s">
        <v>3</v>
      </c>
    </row>
    <row r="142" spans="12:12" x14ac:dyDescent="0.15">
      <c r="L142" s="51" t="s">
        <v>3</v>
      </c>
    </row>
    <row r="143" spans="12:12" x14ac:dyDescent="0.15">
      <c r="L143" s="51" t="s">
        <v>3</v>
      </c>
    </row>
    <row r="144" spans="12:12" x14ac:dyDescent="0.15">
      <c r="L144" s="51" t="s">
        <v>3</v>
      </c>
    </row>
    <row r="145" spans="12:12" x14ac:dyDescent="0.15">
      <c r="L145" s="51" t="s">
        <v>3</v>
      </c>
    </row>
    <row r="146" spans="12:12" x14ac:dyDescent="0.15">
      <c r="L146" s="51" t="s">
        <v>3</v>
      </c>
    </row>
    <row r="147" spans="12:12" x14ac:dyDescent="0.15">
      <c r="L147" s="51" t="s">
        <v>3</v>
      </c>
    </row>
    <row r="148" spans="12:12" x14ac:dyDescent="0.15">
      <c r="L148" s="51" t="s">
        <v>3</v>
      </c>
    </row>
    <row r="149" spans="12:12" x14ac:dyDescent="0.15">
      <c r="L149" s="51" t="s">
        <v>3</v>
      </c>
    </row>
    <row r="150" spans="12:12" x14ac:dyDescent="0.15">
      <c r="L150" s="51" t="s">
        <v>3</v>
      </c>
    </row>
    <row r="151" spans="12:12" x14ac:dyDescent="0.15">
      <c r="L151" s="51" t="s">
        <v>3</v>
      </c>
    </row>
    <row r="152" spans="12:12" x14ac:dyDescent="0.15">
      <c r="L152" s="51" t="s">
        <v>3</v>
      </c>
    </row>
    <row r="153" spans="12:12" x14ac:dyDescent="0.15">
      <c r="L153" s="51" t="s">
        <v>3</v>
      </c>
    </row>
    <row r="154" spans="12:12" x14ac:dyDescent="0.15">
      <c r="L154" s="51" t="s">
        <v>3</v>
      </c>
    </row>
    <row r="155" spans="12:12" x14ac:dyDescent="0.15">
      <c r="L155" s="51" t="s">
        <v>3</v>
      </c>
    </row>
    <row r="156" spans="12:12" x14ac:dyDescent="0.15">
      <c r="L156" s="51" t="s">
        <v>3</v>
      </c>
    </row>
    <row r="157" spans="12:12" x14ac:dyDescent="0.15">
      <c r="L157" s="51" t="s">
        <v>3</v>
      </c>
    </row>
    <row r="171" spans="12:12" x14ac:dyDescent="0.15">
      <c r="L171" s="51" t="s">
        <v>3</v>
      </c>
    </row>
    <row r="172" spans="12:12" x14ac:dyDescent="0.15">
      <c r="L172" s="51" t="s">
        <v>3</v>
      </c>
    </row>
    <row r="173" spans="12:12" x14ac:dyDescent="0.15">
      <c r="L173" s="51" t="s">
        <v>3</v>
      </c>
    </row>
    <row r="174" spans="12:12" x14ac:dyDescent="0.15">
      <c r="L174" s="51" t="s">
        <v>3</v>
      </c>
    </row>
    <row r="175" spans="12:12" x14ac:dyDescent="0.15">
      <c r="L175" s="51" t="s">
        <v>3</v>
      </c>
    </row>
    <row r="176" spans="12:12" x14ac:dyDescent="0.15">
      <c r="L176" s="51" t="s">
        <v>3</v>
      </c>
    </row>
    <row r="177" spans="12:12" x14ac:dyDescent="0.15">
      <c r="L177" s="51" t="s">
        <v>3</v>
      </c>
    </row>
    <row r="178" spans="12:12" x14ac:dyDescent="0.15">
      <c r="L178" s="51" t="s">
        <v>3</v>
      </c>
    </row>
    <row r="179" spans="12:12" x14ac:dyDescent="0.15">
      <c r="L179" s="51" t="s">
        <v>3</v>
      </c>
    </row>
    <row r="180" spans="12:12" x14ac:dyDescent="0.15">
      <c r="L180" s="51" t="s">
        <v>3</v>
      </c>
    </row>
    <row r="181" spans="12:12" x14ac:dyDescent="0.15">
      <c r="L181" s="51" t="s">
        <v>3</v>
      </c>
    </row>
    <row r="182" spans="12:12" x14ac:dyDescent="0.15">
      <c r="L182" s="51" t="s">
        <v>3</v>
      </c>
    </row>
    <row r="183" spans="12:12" x14ac:dyDescent="0.15">
      <c r="L183" s="51" t="s">
        <v>3</v>
      </c>
    </row>
    <row r="184" spans="12:12" x14ac:dyDescent="0.15">
      <c r="L184" s="51" t="s">
        <v>3</v>
      </c>
    </row>
    <row r="185" spans="12:12" x14ac:dyDescent="0.15">
      <c r="L185" s="51" t="s">
        <v>3</v>
      </c>
    </row>
    <row r="186" spans="12:12" x14ac:dyDescent="0.15">
      <c r="L186" s="51" t="s">
        <v>3</v>
      </c>
    </row>
    <row r="187" spans="12:12" x14ac:dyDescent="0.15">
      <c r="L187" s="51" t="s">
        <v>3</v>
      </c>
    </row>
    <row r="188" spans="12:12" x14ac:dyDescent="0.15">
      <c r="L188" s="51" t="s">
        <v>3</v>
      </c>
    </row>
    <row r="189" spans="12:12" x14ac:dyDescent="0.15">
      <c r="L189" s="51" t="s">
        <v>3</v>
      </c>
    </row>
    <row r="190" spans="12:12" x14ac:dyDescent="0.15">
      <c r="L190" s="51" t="s">
        <v>3</v>
      </c>
    </row>
    <row r="191" spans="12:12" x14ac:dyDescent="0.15">
      <c r="L191" s="51" t="s">
        <v>3</v>
      </c>
    </row>
    <row r="192" spans="12:12" x14ac:dyDescent="0.15">
      <c r="L192" s="51" t="s">
        <v>3</v>
      </c>
    </row>
    <row r="193" spans="12:12" x14ac:dyDescent="0.15">
      <c r="L193" s="51" t="s">
        <v>3</v>
      </c>
    </row>
    <row r="194" spans="12:12" x14ac:dyDescent="0.15">
      <c r="L194" s="51" t="s">
        <v>3</v>
      </c>
    </row>
    <row r="195" spans="12:12" x14ac:dyDescent="0.15">
      <c r="L195" s="51" t="s">
        <v>3</v>
      </c>
    </row>
    <row r="196" spans="12:12" x14ac:dyDescent="0.15">
      <c r="L196" s="51" t="s">
        <v>3</v>
      </c>
    </row>
    <row r="197" spans="12:12" x14ac:dyDescent="0.15">
      <c r="L197" s="51" t="s">
        <v>3</v>
      </c>
    </row>
    <row r="198" spans="12:12" x14ac:dyDescent="0.15">
      <c r="L198" s="51" t="s">
        <v>3</v>
      </c>
    </row>
    <row r="199" spans="12:12" x14ac:dyDescent="0.15">
      <c r="L199" s="51" t="s">
        <v>3</v>
      </c>
    </row>
    <row r="200" spans="12:12" x14ac:dyDescent="0.15">
      <c r="L200" s="51" t="s">
        <v>3</v>
      </c>
    </row>
    <row r="201" spans="12:12" x14ac:dyDescent="0.15">
      <c r="L201" s="51" t="s">
        <v>3</v>
      </c>
    </row>
    <row r="202" spans="12:12" x14ac:dyDescent="0.15">
      <c r="L202" s="51" t="s">
        <v>3</v>
      </c>
    </row>
    <row r="203" spans="12:12" x14ac:dyDescent="0.15">
      <c r="L203" s="51" t="s">
        <v>3</v>
      </c>
    </row>
    <row r="204" spans="12:12" x14ac:dyDescent="0.15">
      <c r="L204" s="51" t="s">
        <v>3</v>
      </c>
    </row>
    <row r="205" spans="12:12" x14ac:dyDescent="0.15">
      <c r="L205" s="51" t="s">
        <v>3</v>
      </c>
    </row>
    <row r="206" spans="12:12" x14ac:dyDescent="0.15">
      <c r="L206" s="51" t="s">
        <v>3</v>
      </c>
    </row>
    <row r="207" spans="12:12" x14ac:dyDescent="0.15">
      <c r="L207" s="51" t="s">
        <v>3</v>
      </c>
    </row>
    <row r="208" spans="12:12" x14ac:dyDescent="0.15">
      <c r="L208" s="51" t="s">
        <v>3</v>
      </c>
    </row>
    <row r="209" spans="12:12" x14ac:dyDescent="0.15">
      <c r="L209" s="51" t="s">
        <v>3</v>
      </c>
    </row>
    <row r="210" spans="12:12" x14ac:dyDescent="0.15">
      <c r="L210" s="51" t="s">
        <v>3</v>
      </c>
    </row>
    <row r="211" spans="12:12" x14ac:dyDescent="0.15">
      <c r="L211" s="51" t="s">
        <v>3</v>
      </c>
    </row>
    <row r="585" spans="14:14" x14ac:dyDescent="0.15">
      <c r="N585" s="51" t="s">
        <v>3</v>
      </c>
    </row>
    <row r="587" spans="14:14" x14ac:dyDescent="0.15">
      <c r="N587" s="51" t="s">
        <v>3</v>
      </c>
    </row>
    <row r="588" spans="14:14" x14ac:dyDescent="0.15">
      <c r="N588" s="51" t="s">
        <v>3</v>
      </c>
    </row>
    <row r="589" spans="14:14" x14ac:dyDescent="0.15">
      <c r="N589" s="51" t="s">
        <v>3</v>
      </c>
    </row>
    <row r="592" spans="14:14" x14ac:dyDescent="0.15">
      <c r="N592" s="51" t="s">
        <v>3</v>
      </c>
    </row>
    <row r="593" spans="14:14" x14ac:dyDescent="0.15">
      <c r="N593" s="51" t="s">
        <v>3</v>
      </c>
    </row>
    <row r="594" spans="14:14" x14ac:dyDescent="0.15">
      <c r="N594" s="51" t="s">
        <v>3</v>
      </c>
    </row>
    <row r="595" spans="14:14" x14ac:dyDescent="0.15">
      <c r="N595" s="51" t="s">
        <v>3</v>
      </c>
    </row>
    <row r="599" spans="14:14" x14ac:dyDescent="0.15">
      <c r="N599" s="51" t="s">
        <v>3</v>
      </c>
    </row>
    <row r="600" spans="14:14" x14ac:dyDescent="0.15">
      <c r="N600" s="51" t="s">
        <v>3</v>
      </c>
    </row>
    <row r="601" spans="14:14" x14ac:dyDescent="0.15">
      <c r="N601" s="51" t="s">
        <v>3</v>
      </c>
    </row>
    <row r="602" spans="14:14" x14ac:dyDescent="0.15">
      <c r="N602" s="51" t="s">
        <v>3</v>
      </c>
    </row>
    <row r="603" spans="14:14" x14ac:dyDescent="0.15">
      <c r="N603" s="51" t="s">
        <v>3</v>
      </c>
    </row>
    <row r="604" spans="14:14" x14ac:dyDescent="0.15">
      <c r="N604" s="51" t="s">
        <v>3</v>
      </c>
    </row>
    <row r="605" spans="14:14" x14ac:dyDescent="0.15">
      <c r="N605" s="51" t="s">
        <v>3</v>
      </c>
    </row>
    <row r="606" spans="14:14" x14ac:dyDescent="0.15">
      <c r="N606" s="51" t="s">
        <v>3</v>
      </c>
    </row>
    <row r="607" spans="14:14" x14ac:dyDescent="0.15">
      <c r="N607" s="51" t="s">
        <v>3</v>
      </c>
    </row>
    <row r="609" spans="14:14" x14ac:dyDescent="0.15">
      <c r="N609" s="51" t="s">
        <v>3</v>
      </c>
    </row>
    <row r="610" spans="14:14" x14ac:dyDescent="0.15">
      <c r="N610" s="51" t="s">
        <v>3</v>
      </c>
    </row>
    <row r="611" spans="14:14" x14ac:dyDescent="0.15">
      <c r="N611" s="51" t="s">
        <v>3</v>
      </c>
    </row>
    <row r="612" spans="14:14" x14ac:dyDescent="0.15">
      <c r="N612" s="51" t="s">
        <v>4</v>
      </c>
    </row>
    <row r="613" spans="14:14" x14ac:dyDescent="0.15">
      <c r="N613" s="51" t="s">
        <v>3</v>
      </c>
    </row>
    <row r="617" spans="14:14" x14ac:dyDescent="0.15">
      <c r="N617" s="51" t="s">
        <v>3</v>
      </c>
    </row>
    <row r="618" spans="14:14" x14ac:dyDescent="0.15">
      <c r="N618" s="51" t="s">
        <v>3</v>
      </c>
    </row>
    <row r="619" spans="14:14" x14ac:dyDescent="0.15">
      <c r="N619" s="51" t="s">
        <v>3</v>
      </c>
    </row>
    <row r="620" spans="14:14" x14ac:dyDescent="0.15">
      <c r="N620" s="51" t="s">
        <v>3</v>
      </c>
    </row>
    <row r="622" spans="14:14" x14ac:dyDescent="0.15">
      <c r="N622" s="51" t="s">
        <v>3</v>
      </c>
    </row>
    <row r="624" spans="14:14" x14ac:dyDescent="0.15">
      <c r="N624" s="51" t="s">
        <v>3</v>
      </c>
    </row>
    <row r="626" spans="14:14" x14ac:dyDescent="0.15">
      <c r="N626" s="51" t="s">
        <v>3</v>
      </c>
    </row>
    <row r="627" spans="14:14" x14ac:dyDescent="0.15">
      <c r="N627" s="51" t="s">
        <v>3</v>
      </c>
    </row>
    <row r="628" spans="14:14" x14ac:dyDescent="0.15">
      <c r="N628" s="51" t="s">
        <v>3</v>
      </c>
    </row>
    <row r="699" spans="14:14" x14ac:dyDescent="0.15">
      <c r="N699" s="51" t="s">
        <v>3</v>
      </c>
    </row>
    <row r="700" spans="14:14" x14ac:dyDescent="0.15">
      <c r="N700" s="51" t="s">
        <v>3</v>
      </c>
    </row>
    <row r="701" spans="14:14" x14ac:dyDescent="0.15">
      <c r="N701" s="51" t="s">
        <v>3</v>
      </c>
    </row>
    <row r="702" spans="14:14" x14ac:dyDescent="0.15">
      <c r="N702" s="51" t="s">
        <v>3</v>
      </c>
    </row>
    <row r="703" spans="14:14" x14ac:dyDescent="0.15">
      <c r="N703" s="51" t="s">
        <v>3</v>
      </c>
    </row>
    <row r="704" spans="14:14" x14ac:dyDescent="0.15">
      <c r="N704" s="51" t="s">
        <v>3</v>
      </c>
    </row>
    <row r="705" spans="14:14" x14ac:dyDescent="0.15">
      <c r="N705" s="51" t="s">
        <v>3</v>
      </c>
    </row>
    <row r="706" spans="14:14" x14ac:dyDescent="0.15">
      <c r="N706" s="51" t="s">
        <v>3</v>
      </c>
    </row>
    <row r="707" spans="14:14" x14ac:dyDescent="0.15">
      <c r="N707" s="51" t="s">
        <v>3</v>
      </c>
    </row>
    <row r="708" spans="14:14" x14ac:dyDescent="0.15">
      <c r="N708" s="51" t="s">
        <v>3</v>
      </c>
    </row>
    <row r="709" spans="14:14" x14ac:dyDescent="0.15">
      <c r="N709" s="51" t="s">
        <v>3</v>
      </c>
    </row>
    <row r="710" spans="14:14" x14ac:dyDescent="0.15">
      <c r="N710" s="51" t="s">
        <v>3</v>
      </c>
    </row>
    <row r="711" spans="14:14" x14ac:dyDescent="0.15">
      <c r="N711" s="51" t="s">
        <v>3</v>
      </c>
    </row>
    <row r="712" spans="14:14" x14ac:dyDescent="0.15">
      <c r="N712" s="51" t="s">
        <v>3</v>
      </c>
    </row>
    <row r="713" spans="14:14" x14ac:dyDescent="0.15">
      <c r="N713" s="51" t="s">
        <v>3</v>
      </c>
    </row>
    <row r="714" spans="14:14" x14ac:dyDescent="0.15">
      <c r="N714" s="51" t="s">
        <v>3</v>
      </c>
    </row>
    <row r="715" spans="14:14" x14ac:dyDescent="0.15">
      <c r="N715" s="51" t="s">
        <v>3</v>
      </c>
    </row>
    <row r="716" spans="14:14" x14ac:dyDescent="0.15">
      <c r="N716" s="51" t="s">
        <v>3</v>
      </c>
    </row>
    <row r="717" spans="14:14" x14ac:dyDescent="0.15">
      <c r="N717" s="51" t="s">
        <v>3</v>
      </c>
    </row>
    <row r="718" spans="14:14" x14ac:dyDescent="0.15">
      <c r="N718" s="51" t="s">
        <v>3</v>
      </c>
    </row>
    <row r="719" spans="14:14" x14ac:dyDescent="0.15">
      <c r="N719" s="51" t="s">
        <v>3</v>
      </c>
    </row>
    <row r="720" spans="14:14" x14ac:dyDescent="0.15">
      <c r="N720" s="51" t="s">
        <v>3</v>
      </c>
    </row>
    <row r="721" spans="14:14" x14ac:dyDescent="0.15">
      <c r="N721" s="51" t="s">
        <v>3</v>
      </c>
    </row>
    <row r="722" spans="14:14" x14ac:dyDescent="0.15">
      <c r="N722" s="51" t="s">
        <v>3</v>
      </c>
    </row>
    <row r="723" spans="14:14" x14ac:dyDescent="0.15">
      <c r="N723" s="51" t="s">
        <v>3</v>
      </c>
    </row>
    <row r="724" spans="14:14" x14ac:dyDescent="0.15">
      <c r="N724" s="51" t="s">
        <v>3</v>
      </c>
    </row>
    <row r="725" spans="14:14" x14ac:dyDescent="0.15">
      <c r="N725" s="51" t="s">
        <v>3</v>
      </c>
    </row>
    <row r="726" spans="14:14" x14ac:dyDescent="0.15">
      <c r="N726" s="51" t="s">
        <v>3</v>
      </c>
    </row>
    <row r="727" spans="14:14" x14ac:dyDescent="0.15">
      <c r="N727" s="51" t="s">
        <v>3</v>
      </c>
    </row>
    <row r="728" spans="14:14" x14ac:dyDescent="0.15">
      <c r="N728" s="51" t="s">
        <v>3</v>
      </c>
    </row>
    <row r="729" spans="14:14" x14ac:dyDescent="0.15">
      <c r="N729" s="51" t="s">
        <v>3</v>
      </c>
    </row>
    <row r="730" spans="14:14" x14ac:dyDescent="0.15">
      <c r="N730" s="51" t="s">
        <v>3</v>
      </c>
    </row>
    <row r="731" spans="14:14" x14ac:dyDescent="0.15">
      <c r="N731" s="51" t="s">
        <v>3</v>
      </c>
    </row>
    <row r="732" spans="14:14" x14ac:dyDescent="0.15">
      <c r="N732" s="51" t="s">
        <v>3</v>
      </c>
    </row>
    <row r="733" spans="14:14" x14ac:dyDescent="0.15">
      <c r="N733" s="51" t="s">
        <v>3</v>
      </c>
    </row>
    <row r="734" spans="14:14" x14ac:dyDescent="0.15">
      <c r="N734" s="51" t="s">
        <v>3</v>
      </c>
    </row>
    <row r="735" spans="14:14" x14ac:dyDescent="0.15">
      <c r="N735" s="51" t="s">
        <v>3</v>
      </c>
    </row>
    <row r="736" spans="14:14" x14ac:dyDescent="0.15">
      <c r="N736" s="51" t="s">
        <v>3</v>
      </c>
    </row>
    <row r="737" spans="14:14" x14ac:dyDescent="0.15">
      <c r="N737" s="51" t="s">
        <v>3</v>
      </c>
    </row>
    <row r="738" spans="14:14" x14ac:dyDescent="0.15">
      <c r="N738" s="51" t="s">
        <v>3</v>
      </c>
    </row>
    <row r="739" spans="14:14" x14ac:dyDescent="0.15">
      <c r="N739" s="51" t="s">
        <v>3</v>
      </c>
    </row>
    <row r="740" spans="14:14" x14ac:dyDescent="0.15">
      <c r="N740" s="51" t="s">
        <v>3</v>
      </c>
    </row>
    <row r="741" spans="14:14" x14ac:dyDescent="0.15">
      <c r="N741" s="51" t="s">
        <v>3</v>
      </c>
    </row>
    <row r="755" spans="14:14" x14ac:dyDescent="0.15">
      <c r="N755" s="51" t="s">
        <v>3</v>
      </c>
    </row>
    <row r="756" spans="14:14" x14ac:dyDescent="0.15">
      <c r="N756" s="51" t="s">
        <v>3</v>
      </c>
    </row>
    <row r="757" spans="14:14" x14ac:dyDescent="0.15">
      <c r="N757" s="51" t="s">
        <v>3</v>
      </c>
    </row>
    <row r="758" spans="14:14" x14ac:dyDescent="0.15">
      <c r="N758" s="51" t="s">
        <v>3</v>
      </c>
    </row>
  </sheetData>
  <mergeCells count="9">
    <mergeCell ref="A1:L1"/>
    <mergeCell ref="A6:O6"/>
    <mergeCell ref="A8:O8"/>
    <mergeCell ref="A10:B11"/>
    <mergeCell ref="N10:O10"/>
    <mergeCell ref="L10:L11"/>
    <mergeCell ref="M10:M11"/>
    <mergeCell ref="C10:J10"/>
    <mergeCell ref="K10:K11"/>
  </mergeCells>
  <phoneticPr fontId="0" type="noConversion"/>
  <printOptions horizontalCentered="1" verticalCentered="1"/>
  <pageMargins left="0.98425196850393704" right="0" top="0" bottom="0.59055118110236227" header="0" footer="0"/>
  <pageSetup scale="60" firstPageNumber="8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19.42_2018</vt:lpstr>
      <vt:lpstr>A_IMPRESIÓN_IM</vt:lpstr>
      <vt:lpstr>'19.42_2018'!Área_de_impresión</vt:lpstr>
      <vt:lpstr>'19.42_2018'!Imprimir_área_IM</vt:lpstr>
    </vt:vector>
  </TitlesOfParts>
  <Company>I.S.S.S.T.E.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Francisco Ortiz Silva</dc:creator>
  <cp:lastModifiedBy>Martha Marisela Avila Jimenez</cp:lastModifiedBy>
  <cp:lastPrinted>2017-02-17T15:24:45Z</cp:lastPrinted>
  <dcterms:created xsi:type="dcterms:W3CDTF">2006-11-03T19:05:05Z</dcterms:created>
  <dcterms:modified xsi:type="dcterms:W3CDTF">2019-02-27T19:28:57Z</dcterms:modified>
</cp:coreProperties>
</file>